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06" windowWidth="15030" windowHeight="8445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<sst xmlns="http://schemas.openxmlformats.org/spreadsheetml/2006/main" count="76" uniqueCount="62">
  <si>
    <t>数量（面積）</t>
  </si>
  <si>
    <t>単価</t>
  </si>
  <si>
    <t>単位</t>
  </si>
  <si>
    <t>㎡</t>
  </si>
  <si>
    <t>式</t>
  </si>
  <si>
    <t>　　工事場所（作業名）</t>
  </si>
  <si>
    <t>【小計２】</t>
  </si>
  <si>
    <t>　備　　　考</t>
  </si>
  <si>
    <t>㎡</t>
  </si>
  <si>
    <t>【小計１】</t>
  </si>
  <si>
    <t>【塗装工事】</t>
  </si>
  <si>
    <t>【合計額】</t>
  </si>
  <si>
    <t>【消費税】</t>
  </si>
  <si>
    <t>【税込み合計額】</t>
  </si>
  <si>
    <t>　　　　　　　　　お　　見　　積　　り　　明　　細　　書　　　　　　　　　　　　　　　　平成19年11月5日</t>
  </si>
  <si>
    <t>　　　　　　　　　　　　　工　　事　　内　　容</t>
  </si>
  <si>
    <t>　 合　　計</t>
  </si>
  <si>
    <t>【足場仮設工事】</t>
  </si>
  <si>
    <t>足場架払い</t>
  </si>
  <si>
    <t>ﾒｯｼｭｼｰﾄ2K×3K×9枚＋1K×3K×6</t>
  </si>
  <si>
    <t>【下地処理】</t>
  </si>
  <si>
    <t>飛散防止ネット着脱</t>
  </si>
  <si>
    <t>ｼｰﾘﾝｸﾞ処理</t>
  </si>
  <si>
    <t>高圧水洗浄</t>
  </si>
  <si>
    <t>ﾏｽｷﾝｸﾞ作業-開口部等</t>
  </si>
  <si>
    <t>25×1100･17×550・17×300ﾏｽｶｰ＋布養生ﾃｰﾌﾟ</t>
  </si>
  <si>
    <t>　その他</t>
  </si>
  <si>
    <t>単管ﾊﾟｲﾌﾟ＋足場板</t>
  </si>
  <si>
    <t>撤去→ﾊﾞｯｸｱｯﾌﾟ材入替え→ﾏｽｷﾝｸﾞ→ﾌﾟﾗｲﾏｰ→打込み</t>
  </si>
  <si>
    <t>ｻｲﾃﾞｨﾝｸﾞ目地・上げ裏・ｻｯｼ周</t>
  </si>
  <si>
    <t>m</t>
  </si>
  <si>
    <t>破風板・ﾍﾞﾝﾄｷｬｯﾌﾟ・ﾊﾟｲﾌﾟ周り</t>
  </si>
  <si>
    <t>100kgf/c㎡</t>
  </si>
  <si>
    <t>　　　　　　　 帯下部</t>
  </si>
  <si>
    <t>㎡</t>
  </si>
  <si>
    <t>m</t>
  </si>
  <si>
    <t>m</t>
  </si>
  <si>
    <t>ｻﾝﾃﾞｨﾝｸﾞ→ﾊﾟﾃ処理→ﾆｯﾍﾟｹﾝｴｰｽ2回塗り</t>
  </si>
  <si>
    <t xml:space="preserve">m </t>
  </si>
  <si>
    <t xml:space="preserve">m </t>
  </si>
  <si>
    <t>含む凹部</t>
  </si>
  <si>
    <t>その他　帯</t>
  </si>
  <si>
    <t>　　　　　 破風板</t>
  </si>
  <si>
    <t xml:space="preserve">           軒樋</t>
  </si>
  <si>
    <t xml:space="preserve">           上げ裏</t>
  </si>
  <si>
    <t xml:space="preserve">           縦樋</t>
  </si>
  <si>
    <t xml:space="preserve">           排水ﾊﾟｲﾌﾟ</t>
  </si>
  <si>
    <t xml:space="preserve">           ｴｱｺﾝ冷媒管ｶﾊﾞｰ</t>
  </si>
  <si>
    <t xml:space="preserve">           ｶﾞｽ配管</t>
  </si>
  <si>
    <t xml:space="preserve">           水切り</t>
  </si>
  <si>
    <t>外壁塗装A</t>
  </si>
  <si>
    <t>ﾆｯﾍﾟﾌｧｲﾝｳﾚﾀﾝU100</t>
  </si>
  <si>
    <t>ﾆｯﾍﾟﾌｧｲﾝｳﾚﾀﾝU100</t>
  </si>
  <si>
    <t>ｻﾝﾃﾞｨﾝｸﾞ→ﾆｯﾍﾟﾌｧｲﾝｳﾚﾀﾝU100　1回塗り（指定色）</t>
  </si>
  <si>
    <t>ｻﾝﾃﾞｨﾝｸﾞ→ﾆｯﾍﾟﾌｧｲﾝｳﾚﾀﾝU100　2回塗り（指定色）</t>
  </si>
  <si>
    <t>ｻﾝﾃﾞｨﾝｸﾞ→ﾆｯﾍﾟﾌｧｲﾝｳﾚﾀﾝU100　2回塗り（壁と同色）</t>
  </si>
  <si>
    <t>帯上部</t>
  </si>
  <si>
    <t>帯下部</t>
  </si>
  <si>
    <t>ｻﾝﾃﾞｨﾝｸﾞ→ﾆｯﾍﾟﾌｧｲﾝｳﾚﾀﾝU100　1回塗り（壁と同色）</t>
  </si>
  <si>
    <t>各25ヶ所・3ヶ所・3ヶ所</t>
  </si>
  <si>
    <t>変成ｼﾘｺﾝｼｰﾙ使用</t>
  </si>
  <si>
    <t>【値引き】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</si>
</sst>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4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24" xfId="0" applyFill="1" applyBorder="1" applyAlignment="1">
      <alignment horizontal="right" vertical="center"/>
    </xf>
    <xf numFmtId="0" fontId="0" fillId="3" borderId="23" xfId="0" applyFill="1" applyBorder="1" applyAlignment="1">
      <alignment horizontal="right" vertical="center"/>
    </xf>
    <xf numFmtId="0" fontId="0" fillId="3" borderId="25" xfId="0" applyFill="1" applyBorder="1" applyAlignment="1">
      <alignment vertical="center"/>
    </xf>
    <xf numFmtId="0" fontId="0" fillId="3" borderId="10" xfId="0" applyFill="1" applyBorder="1" applyAlignment="1">
      <alignment horizontal="left" vertical="center"/>
    </xf>
    <xf numFmtId="38" fontId="0" fillId="0" borderId="6" xfId="17" applyBorder="1" applyAlignment="1">
      <alignment vertical="center"/>
    </xf>
    <xf numFmtId="38" fontId="0" fillId="3" borderId="22" xfId="17" applyFill="1" applyBorder="1" applyAlignment="1">
      <alignment vertical="center"/>
    </xf>
    <xf numFmtId="38" fontId="0" fillId="0" borderId="2" xfId="17" applyBorder="1" applyAlignment="1">
      <alignment vertical="center"/>
    </xf>
    <xf numFmtId="38" fontId="0" fillId="0" borderId="8" xfId="17" applyBorder="1" applyAlignment="1">
      <alignment horizontal="right" vertical="center"/>
    </xf>
    <xf numFmtId="38" fontId="0" fillId="0" borderId="8" xfId="17" applyBorder="1" applyAlignment="1">
      <alignment vertical="center"/>
    </xf>
    <xf numFmtId="38" fontId="0" fillId="3" borderId="24" xfId="17" applyFill="1" applyBorder="1" applyAlignment="1">
      <alignment vertical="center"/>
    </xf>
    <xf numFmtId="38" fontId="0" fillId="0" borderId="26" xfId="17" applyBorder="1" applyAlignment="1">
      <alignment vertical="center"/>
    </xf>
    <xf numFmtId="38" fontId="0" fillId="0" borderId="19" xfId="17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38" fontId="0" fillId="0" borderId="19" xfId="17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8" fontId="0" fillId="0" borderId="26" xfId="17" applyFill="1" applyBorder="1" applyAlignment="1">
      <alignment vertical="center"/>
    </xf>
    <xf numFmtId="38" fontId="0" fillId="0" borderId="2" xfId="17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0" borderId="30" xfId="0" applyFill="1" applyBorder="1" applyAlignment="1">
      <alignment horizontal="right" vertical="center"/>
    </xf>
    <xf numFmtId="38" fontId="0" fillId="0" borderId="11" xfId="17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38" fontId="0" fillId="0" borderId="22" xfId="17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3" borderId="36" xfId="0" applyFill="1" applyBorder="1" applyAlignment="1">
      <alignment vertical="center"/>
    </xf>
    <xf numFmtId="38" fontId="0" fillId="3" borderId="11" xfId="17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31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3" borderId="22" xfId="0" applyFill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horizontal="right" vertical="center"/>
    </xf>
    <xf numFmtId="38" fontId="0" fillId="0" borderId="41" xfId="17" applyBorder="1" applyAlignment="1">
      <alignment horizontal="right" vertical="center"/>
    </xf>
    <xf numFmtId="38" fontId="0" fillId="0" borderId="40" xfId="17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38" fontId="0" fillId="0" borderId="41" xfId="17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3" borderId="12" xfId="0" applyFill="1" applyBorder="1" applyAlignment="1">
      <alignment vertical="center"/>
    </xf>
    <xf numFmtId="38" fontId="0" fillId="0" borderId="44" xfId="17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38" fontId="0" fillId="0" borderId="44" xfId="17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8"/>
  <sheetViews>
    <sheetView tabSelected="1" workbookViewId="0" topLeftCell="A7">
      <selection activeCell="I31" sqref="I31"/>
    </sheetView>
  </sheetViews>
  <sheetFormatPr defaultColWidth="9.00390625" defaultRowHeight="13.5"/>
  <cols>
    <col min="1" max="1" width="9.625" style="0" customWidth="1"/>
    <col min="2" max="2" width="14.625" style="0" customWidth="1"/>
    <col min="5" max="5" width="31.25390625" style="0" customWidth="1"/>
    <col min="6" max="6" width="10.125" style="0" customWidth="1"/>
    <col min="7" max="7" width="7.50390625" style="0" customWidth="1"/>
    <col min="8" max="8" width="8.375" style="0" customWidth="1"/>
    <col min="9" max="9" width="10.625" style="0" customWidth="1"/>
    <col min="10" max="10" width="11.875" style="0" customWidth="1"/>
    <col min="11" max="11" width="11.50390625" style="0" customWidth="1"/>
  </cols>
  <sheetData>
    <row r="1" spans="1:11" ht="19.5" customHeight="1" thickBot="1">
      <c r="A1" s="30"/>
      <c r="B1" s="31"/>
      <c r="C1" s="31"/>
      <c r="D1" s="31" t="s">
        <v>14</v>
      </c>
      <c r="E1" s="31"/>
      <c r="F1" s="31"/>
      <c r="G1" s="31"/>
      <c r="H1" s="31"/>
      <c r="I1" s="31"/>
      <c r="J1" s="32"/>
      <c r="K1" s="7"/>
    </row>
    <row r="2" spans="1:11" ht="18" customHeight="1" thickBot="1">
      <c r="A2" s="43" t="s">
        <v>5</v>
      </c>
      <c r="B2" s="33"/>
      <c r="C2" s="34" t="s">
        <v>15</v>
      </c>
      <c r="D2" s="34"/>
      <c r="E2" s="33"/>
      <c r="F2" s="35" t="s">
        <v>0</v>
      </c>
      <c r="G2" s="36" t="s">
        <v>2</v>
      </c>
      <c r="H2" s="37" t="s">
        <v>1</v>
      </c>
      <c r="I2" s="35" t="s">
        <v>16</v>
      </c>
      <c r="J2" s="38" t="s">
        <v>7</v>
      </c>
      <c r="K2" s="8"/>
    </row>
    <row r="3" spans="1:11" ht="13.5">
      <c r="A3" s="56" t="s">
        <v>17</v>
      </c>
      <c r="B3" s="57"/>
      <c r="C3" s="58"/>
      <c r="D3" s="58"/>
      <c r="E3" s="57"/>
      <c r="F3" s="59"/>
      <c r="G3" s="69"/>
      <c r="H3" s="78"/>
      <c r="I3" s="59"/>
      <c r="J3" s="60"/>
      <c r="K3" s="8"/>
    </row>
    <row r="4" spans="1:11" ht="13.5">
      <c r="A4" s="53" t="s">
        <v>18</v>
      </c>
      <c r="B4" s="21"/>
      <c r="C4" s="22" t="s">
        <v>27</v>
      </c>
      <c r="D4" s="22"/>
      <c r="E4" s="21"/>
      <c r="F4" s="27">
        <v>260</v>
      </c>
      <c r="G4" s="26" t="s">
        <v>8</v>
      </c>
      <c r="H4" s="54">
        <v>650</v>
      </c>
      <c r="I4" s="51">
        <f aca="true" t="shared" si="0" ref="I4:I10">F4*H4</f>
        <v>169000</v>
      </c>
      <c r="J4" s="55"/>
      <c r="K4" s="8"/>
    </row>
    <row r="5" spans="1:11" ht="13.5">
      <c r="A5" s="9" t="s">
        <v>21</v>
      </c>
      <c r="B5" s="10"/>
      <c r="C5" s="11" t="s">
        <v>19</v>
      </c>
      <c r="D5" s="11"/>
      <c r="E5" s="10"/>
      <c r="F5" s="12">
        <v>240</v>
      </c>
      <c r="G5" s="13" t="s">
        <v>3</v>
      </c>
      <c r="H5" s="47">
        <v>150</v>
      </c>
      <c r="I5" s="44">
        <f t="shared" si="0"/>
        <v>36000</v>
      </c>
      <c r="J5" s="15"/>
      <c r="K5" s="8"/>
    </row>
    <row r="6" spans="1:11" ht="13.5">
      <c r="A6" s="9" t="s">
        <v>20</v>
      </c>
      <c r="B6" s="10"/>
      <c r="C6" s="11"/>
      <c r="D6" s="11"/>
      <c r="E6" s="10"/>
      <c r="F6" s="12"/>
      <c r="G6" s="13"/>
      <c r="H6" s="47"/>
      <c r="I6" s="44"/>
      <c r="J6" s="15"/>
      <c r="K6" s="8"/>
    </row>
    <row r="7" spans="1:11" ht="13.5">
      <c r="A7" s="9" t="s">
        <v>22</v>
      </c>
      <c r="B7" s="10"/>
      <c r="C7" s="5" t="s">
        <v>60</v>
      </c>
      <c r="E7" s="10"/>
      <c r="F7" s="10"/>
      <c r="G7" s="13"/>
      <c r="H7" s="47"/>
      <c r="I7" s="44">
        <f t="shared" si="0"/>
        <v>0</v>
      </c>
      <c r="J7" s="15"/>
      <c r="K7" s="8"/>
    </row>
    <row r="8" spans="1:11" ht="13.5">
      <c r="A8" s="9" t="s">
        <v>29</v>
      </c>
      <c r="B8" s="10"/>
      <c r="C8" s="11" t="s">
        <v>28</v>
      </c>
      <c r="D8" s="25"/>
      <c r="E8" s="7"/>
      <c r="F8" s="10">
        <v>312</v>
      </c>
      <c r="G8" s="13" t="s">
        <v>30</v>
      </c>
      <c r="H8" s="47">
        <v>750</v>
      </c>
      <c r="I8" s="44">
        <f t="shared" si="0"/>
        <v>234000</v>
      </c>
      <c r="J8" s="15"/>
      <c r="K8" s="8"/>
    </row>
    <row r="9" spans="1:11" ht="13.5">
      <c r="A9" s="9" t="s">
        <v>31</v>
      </c>
      <c r="B9" s="10"/>
      <c r="C9" s="20" t="s">
        <v>59</v>
      </c>
      <c r="D9" s="22"/>
      <c r="E9" s="10"/>
      <c r="F9" s="10">
        <v>1</v>
      </c>
      <c r="G9" s="13" t="s">
        <v>4</v>
      </c>
      <c r="H9" s="47">
        <v>25000</v>
      </c>
      <c r="I9" s="44">
        <f t="shared" si="0"/>
        <v>25000</v>
      </c>
      <c r="J9" s="15"/>
      <c r="K9" s="8"/>
    </row>
    <row r="10" spans="1:11" ht="14.25" thickBot="1">
      <c r="A10" s="82" t="s">
        <v>23</v>
      </c>
      <c r="B10" s="83"/>
      <c r="C10" s="83" t="s">
        <v>32</v>
      </c>
      <c r="D10" s="83"/>
      <c r="E10" s="84"/>
      <c r="F10" s="84">
        <v>1</v>
      </c>
      <c r="G10" s="85" t="s">
        <v>4</v>
      </c>
      <c r="H10" s="86">
        <v>25000</v>
      </c>
      <c r="I10" s="87">
        <f t="shared" si="0"/>
        <v>25000</v>
      </c>
      <c r="J10" s="88"/>
      <c r="K10" s="8"/>
    </row>
    <row r="11" spans="1:11" ht="14.25" thickBot="1">
      <c r="A11" s="68" t="s">
        <v>9</v>
      </c>
      <c r="B11" s="33"/>
      <c r="C11" s="34"/>
      <c r="D11" s="34"/>
      <c r="E11" s="33"/>
      <c r="F11" s="81"/>
      <c r="G11" s="41"/>
      <c r="H11" s="49"/>
      <c r="I11" s="45">
        <f>SUM(I4:I10)</f>
        <v>489000</v>
      </c>
      <c r="J11" s="42"/>
      <c r="K11" s="8"/>
    </row>
    <row r="12" spans="1:11" ht="13.5">
      <c r="A12" s="62" t="s">
        <v>10</v>
      </c>
      <c r="B12" s="52"/>
      <c r="C12" s="77"/>
      <c r="D12" s="58"/>
      <c r="E12" s="57"/>
      <c r="F12" s="63"/>
      <c r="G12" s="64"/>
      <c r="H12" s="65"/>
      <c r="I12" s="66"/>
      <c r="J12" s="67"/>
      <c r="K12" s="8"/>
    </row>
    <row r="13" spans="1:11" ht="13.5">
      <c r="A13" s="28" t="s">
        <v>24</v>
      </c>
      <c r="B13" s="10"/>
      <c r="C13" s="20" t="s">
        <v>25</v>
      </c>
      <c r="D13" s="22"/>
      <c r="E13" s="21"/>
      <c r="F13" s="61">
        <v>50</v>
      </c>
      <c r="G13" s="13" t="s">
        <v>3</v>
      </c>
      <c r="H13" s="48">
        <v>800</v>
      </c>
      <c r="I13" s="44">
        <f aca="true" t="shared" si="1" ref="I13:I18">F13*H13</f>
        <v>40000</v>
      </c>
      <c r="J13" s="24"/>
      <c r="K13" s="1"/>
    </row>
    <row r="14" spans="1:11" ht="13.5">
      <c r="A14" s="28"/>
      <c r="B14" s="10" t="s">
        <v>26</v>
      </c>
      <c r="C14" s="11" t="s">
        <v>25</v>
      </c>
      <c r="D14" s="11"/>
      <c r="E14" s="10"/>
      <c r="F14" s="14">
        <v>40</v>
      </c>
      <c r="G14" s="13" t="s">
        <v>35</v>
      </c>
      <c r="H14" s="48">
        <v>300</v>
      </c>
      <c r="I14" s="44">
        <f t="shared" si="1"/>
        <v>12000</v>
      </c>
      <c r="J14" s="15"/>
      <c r="K14" s="1"/>
    </row>
    <row r="15" spans="1:11" ht="13.5">
      <c r="A15" s="2" t="s">
        <v>50</v>
      </c>
      <c r="B15" s="3" t="s">
        <v>56</v>
      </c>
      <c r="C15" s="5" t="s">
        <v>52</v>
      </c>
      <c r="D15" s="1"/>
      <c r="E15" s="21"/>
      <c r="F15" s="14">
        <v>18</v>
      </c>
      <c r="G15" s="13" t="s">
        <v>34</v>
      </c>
      <c r="H15" s="48">
        <v>1500</v>
      </c>
      <c r="I15" s="44">
        <f t="shared" si="1"/>
        <v>27000</v>
      </c>
      <c r="J15" s="15"/>
      <c r="K15" s="1"/>
    </row>
    <row r="16" spans="1:11" ht="13.5">
      <c r="A16" s="28" t="s">
        <v>33</v>
      </c>
      <c r="B16" s="10" t="s">
        <v>57</v>
      </c>
      <c r="C16" s="23" t="s">
        <v>51</v>
      </c>
      <c r="D16" s="11"/>
      <c r="E16" s="21"/>
      <c r="F16" s="14">
        <v>200</v>
      </c>
      <c r="G16" s="13" t="s">
        <v>34</v>
      </c>
      <c r="H16" s="48">
        <v>1500</v>
      </c>
      <c r="I16" s="44">
        <f t="shared" si="1"/>
        <v>300000</v>
      </c>
      <c r="J16" s="15" t="s">
        <v>40</v>
      </c>
      <c r="K16" s="1"/>
    </row>
    <row r="17" spans="1:11" ht="13.5">
      <c r="A17" s="6" t="s">
        <v>41</v>
      </c>
      <c r="B17" s="3"/>
      <c r="C17" s="5" t="s">
        <v>54</v>
      </c>
      <c r="D17" s="1"/>
      <c r="E17" s="3"/>
      <c r="F17" s="14">
        <v>13.5</v>
      </c>
      <c r="G17" s="13" t="s">
        <v>35</v>
      </c>
      <c r="H17" s="48">
        <v>600</v>
      </c>
      <c r="I17" s="44">
        <f t="shared" si="1"/>
        <v>8100</v>
      </c>
      <c r="J17" s="15"/>
      <c r="K17" s="1"/>
    </row>
    <row r="18" spans="1:11" ht="13.5">
      <c r="A18" s="28" t="s">
        <v>42</v>
      </c>
      <c r="B18" s="10"/>
      <c r="C18" s="23" t="s">
        <v>54</v>
      </c>
      <c r="D18" s="11"/>
      <c r="E18" s="10"/>
      <c r="F18" s="14">
        <v>34.6</v>
      </c>
      <c r="G18" s="13" t="s">
        <v>35</v>
      </c>
      <c r="H18" s="48">
        <v>600</v>
      </c>
      <c r="I18" s="44">
        <f t="shared" si="1"/>
        <v>20760</v>
      </c>
      <c r="J18" s="80"/>
      <c r="K18" s="1"/>
    </row>
    <row r="19" spans="1:12" ht="13.5">
      <c r="A19" s="28" t="s">
        <v>43</v>
      </c>
      <c r="B19" s="10"/>
      <c r="C19" s="23" t="s">
        <v>53</v>
      </c>
      <c r="D19" s="11"/>
      <c r="E19" s="10"/>
      <c r="F19" s="14">
        <v>34.6</v>
      </c>
      <c r="G19" s="79" t="s">
        <v>36</v>
      </c>
      <c r="H19" s="48">
        <v>350</v>
      </c>
      <c r="I19" s="44">
        <f aca="true" t="shared" si="2" ref="I19:I25">F19*H19</f>
        <v>12110</v>
      </c>
      <c r="J19" s="24"/>
      <c r="K19" s="1"/>
      <c r="L19" s="1"/>
    </row>
    <row r="20" spans="1:11" ht="13.5">
      <c r="A20" s="28" t="s">
        <v>44</v>
      </c>
      <c r="B20" s="10"/>
      <c r="C20" s="23" t="s">
        <v>37</v>
      </c>
      <c r="D20" s="11"/>
      <c r="E20" s="10"/>
      <c r="F20" s="14">
        <v>13.3</v>
      </c>
      <c r="G20" s="79" t="s">
        <v>8</v>
      </c>
      <c r="H20" s="48">
        <v>1800</v>
      </c>
      <c r="I20" s="44">
        <f t="shared" si="2"/>
        <v>23940</v>
      </c>
      <c r="J20" s="24"/>
      <c r="K20" s="1"/>
    </row>
    <row r="21" spans="1:11" ht="13.5">
      <c r="A21" s="28" t="s">
        <v>45</v>
      </c>
      <c r="B21" s="10"/>
      <c r="C21" s="23" t="s">
        <v>53</v>
      </c>
      <c r="D21" s="11"/>
      <c r="E21" s="10"/>
      <c r="F21" s="14">
        <v>29.2</v>
      </c>
      <c r="G21" s="4" t="s">
        <v>36</v>
      </c>
      <c r="H21" s="50">
        <v>400</v>
      </c>
      <c r="I21" s="46">
        <f t="shared" si="2"/>
        <v>11680</v>
      </c>
      <c r="J21" s="29"/>
      <c r="K21" s="1"/>
    </row>
    <row r="22" spans="1:11" ht="13.5">
      <c r="A22" s="28" t="s">
        <v>46</v>
      </c>
      <c r="B22" s="10"/>
      <c r="C22" s="23" t="s">
        <v>58</v>
      </c>
      <c r="D22" s="11"/>
      <c r="E22" s="10"/>
      <c r="F22" s="14">
        <v>7.2</v>
      </c>
      <c r="G22" s="79" t="s">
        <v>38</v>
      </c>
      <c r="H22" s="48">
        <v>600</v>
      </c>
      <c r="I22" s="44">
        <f t="shared" si="2"/>
        <v>4320</v>
      </c>
      <c r="J22" s="24"/>
      <c r="K22" s="1"/>
    </row>
    <row r="23" spans="1:11" ht="13.5">
      <c r="A23" s="28" t="s">
        <v>47</v>
      </c>
      <c r="B23" s="10"/>
      <c r="C23" s="23" t="s">
        <v>53</v>
      </c>
      <c r="D23" s="11"/>
      <c r="E23" s="10"/>
      <c r="F23" s="14">
        <v>14.55</v>
      </c>
      <c r="G23" s="79" t="s">
        <v>38</v>
      </c>
      <c r="H23" s="48">
        <v>450</v>
      </c>
      <c r="I23" s="44">
        <f t="shared" si="2"/>
        <v>6547.5</v>
      </c>
      <c r="J23" s="24"/>
      <c r="K23" s="1"/>
    </row>
    <row r="24" spans="1:11" ht="13.5">
      <c r="A24" s="28" t="s">
        <v>48</v>
      </c>
      <c r="B24" s="10"/>
      <c r="C24" s="23" t="s">
        <v>58</v>
      </c>
      <c r="D24" s="11"/>
      <c r="E24" s="10"/>
      <c r="F24" s="14">
        <v>7</v>
      </c>
      <c r="G24" s="79" t="s">
        <v>39</v>
      </c>
      <c r="H24" s="48">
        <v>400</v>
      </c>
      <c r="I24" s="44">
        <f t="shared" si="2"/>
        <v>2800</v>
      </c>
      <c r="J24" s="24"/>
      <c r="K24" s="1"/>
    </row>
    <row r="25" spans="1:11" ht="14.25" thickBot="1">
      <c r="A25" s="28" t="s">
        <v>49</v>
      </c>
      <c r="B25" s="84"/>
      <c r="C25" s="93" t="s">
        <v>55</v>
      </c>
      <c r="D25" s="83"/>
      <c r="E25" s="84"/>
      <c r="F25" s="89">
        <v>27.2</v>
      </c>
      <c r="G25" s="90" t="s">
        <v>39</v>
      </c>
      <c r="H25" s="91">
        <v>400</v>
      </c>
      <c r="I25" s="87">
        <f t="shared" si="2"/>
        <v>10880</v>
      </c>
      <c r="J25" s="92"/>
      <c r="K25" s="1"/>
    </row>
    <row r="26" spans="1:11" ht="14.25" thickBot="1">
      <c r="A26" s="39" t="s">
        <v>6</v>
      </c>
      <c r="B26" s="33"/>
      <c r="C26" s="34"/>
      <c r="D26" s="34"/>
      <c r="E26" s="33"/>
      <c r="F26" s="40"/>
      <c r="G26" s="41"/>
      <c r="H26" s="49"/>
      <c r="I26" s="45">
        <f>SUM(I13:I25)</f>
        <v>480137.5</v>
      </c>
      <c r="J26" s="42"/>
      <c r="K26" s="1"/>
    </row>
    <row r="27" spans="1:11" ht="14.25" thickBot="1">
      <c r="A27" s="16" t="s">
        <v>11</v>
      </c>
      <c r="B27" s="17"/>
      <c r="C27" s="18"/>
      <c r="D27" s="18"/>
      <c r="E27" s="17"/>
      <c r="F27" s="73"/>
      <c r="G27" s="19"/>
      <c r="H27" s="72"/>
      <c r="I27" s="70">
        <f>SUM(I11,I26)</f>
        <v>969137.5</v>
      </c>
      <c r="J27" s="74"/>
      <c r="K27" s="1"/>
    </row>
    <row r="28" spans="1:19" ht="14.25" thickBot="1">
      <c r="A28" s="16" t="s">
        <v>12</v>
      </c>
      <c r="B28" s="17"/>
      <c r="C28" s="18"/>
      <c r="D28" s="18"/>
      <c r="E28" s="94"/>
      <c r="F28" s="73"/>
      <c r="G28" s="19"/>
      <c r="H28" s="46"/>
      <c r="I28" s="66">
        <f>I27*0.05</f>
        <v>48456.875</v>
      </c>
      <c r="J28" s="29"/>
      <c r="K28" s="2"/>
      <c r="L28" s="1"/>
      <c r="M28" s="1"/>
      <c r="N28" s="1"/>
      <c r="O28" s="1"/>
      <c r="P28" s="1"/>
      <c r="Q28" s="1"/>
      <c r="R28" s="1"/>
      <c r="S28" s="1"/>
    </row>
    <row r="29" spans="1:17" ht="14.25" thickBot="1">
      <c r="A29" s="62" t="s">
        <v>61</v>
      </c>
      <c r="B29" s="17"/>
      <c r="C29" s="18"/>
      <c r="D29" s="18"/>
      <c r="E29" s="94"/>
      <c r="F29" s="73"/>
      <c r="G29" s="19"/>
      <c r="H29" s="99"/>
      <c r="I29" s="96">
        <v>-17594</v>
      </c>
      <c r="J29" s="97"/>
      <c r="K29" s="1"/>
      <c r="L29" s="1"/>
      <c r="M29" s="1"/>
      <c r="N29" s="1"/>
      <c r="O29" s="1"/>
      <c r="P29" s="1"/>
      <c r="Q29" s="1"/>
    </row>
    <row r="30" spans="1:17" ht="15" customHeight="1" thickBot="1">
      <c r="A30" s="39" t="s">
        <v>13</v>
      </c>
      <c r="B30" s="71"/>
      <c r="C30" s="34"/>
      <c r="D30" s="95"/>
      <c r="E30" s="71"/>
      <c r="F30" s="81"/>
      <c r="G30" s="40"/>
      <c r="H30" s="76"/>
      <c r="I30" s="76">
        <f>I27+I28+I29</f>
        <v>1000000.375</v>
      </c>
      <c r="J30" s="75"/>
      <c r="K30" s="1"/>
      <c r="L30" s="1"/>
      <c r="M30" s="1"/>
      <c r="N30" s="1"/>
      <c r="O30" s="1"/>
      <c r="P30" s="1"/>
      <c r="Q30" s="1"/>
    </row>
    <row r="31" spans="1:17" ht="13.5">
      <c r="A31" s="1"/>
      <c r="B31" s="1"/>
      <c r="G31" s="98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3.5">
      <c r="A32" s="1"/>
      <c r="B32" s="1"/>
      <c r="C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3.5">
      <c r="A33" s="5"/>
      <c r="B33" s="1"/>
      <c r="C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3.5">
      <c r="A34" s="5"/>
      <c r="B34" s="1"/>
      <c r="C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3.5">
      <c r="A35" s="5"/>
      <c r="B35" s="1"/>
      <c r="C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3.5">
      <c r="A36" s="1"/>
      <c r="B36" s="1"/>
      <c r="C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>
      <c r="A37" s="1"/>
      <c r="B37" s="1"/>
      <c r="C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>
      <c r="A38" s="1"/>
      <c r="B38" s="1"/>
      <c r="C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>
      <c r="A39" s="1"/>
      <c r="B39" s="1"/>
      <c r="C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>
      <c r="A40" s="1"/>
      <c r="B40" s="1"/>
      <c r="C40" s="1"/>
      <c r="E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>
      <c r="A41" s="1"/>
      <c r="B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3.5">
      <c r="B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3.5">
      <c r="B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7:17" ht="13.5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7:17" ht="13.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7:17" ht="13.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7:17" ht="13.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7:17" ht="13.5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7:17" ht="13.5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7:17" ht="13.5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7:17" ht="13.5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7:17" ht="13.5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7:17" ht="13.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7:17" ht="13.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7:17" ht="13.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7:17" ht="13.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7:17" ht="13.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7:17" ht="13.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7:17" ht="13.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7:17" ht="13.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7:17" ht="13.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7:17" ht="13.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7:17" ht="13.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7:17" ht="13.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7:17" ht="13.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7:17" ht="13.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7:17" ht="13.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7:17" ht="13.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7:17" ht="13.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7:17" ht="13.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7:17" ht="13.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7:17" ht="13.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7:17" ht="13.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7:17" ht="13.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7:17" ht="13.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7:17" ht="13.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7:17" ht="13.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7:17" ht="13.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7:17" ht="13.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7:17" ht="13.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7:17" ht="13.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7:17" ht="13.5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7:17" ht="13.5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7:17" ht="13.5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7:17" ht="13.5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7:17" ht="13.5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7:17" ht="13.5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7:17" ht="13.5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7:17" ht="13.5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7:17" ht="13.5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7:17" ht="13.5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7:17" ht="13.5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7:17" ht="13.5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7:17" ht="13.5"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7:17" ht="13.5"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7:17" ht="13.5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7:17" ht="13.5"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7:17" ht="13.5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  <row r="171" ht="13.5">
      <c r="Q171" s="1"/>
    </row>
    <row r="172" ht="13.5">
      <c r="Q172" s="1"/>
    </row>
    <row r="173" ht="13.5">
      <c r="Q173" s="1"/>
    </row>
    <row r="174" ht="13.5">
      <c r="Q174" s="1"/>
    </row>
    <row r="175" ht="13.5">
      <c r="Q175" s="1"/>
    </row>
    <row r="176" ht="13.5">
      <c r="Q176" s="1"/>
    </row>
    <row r="177" ht="13.5">
      <c r="Q177" s="1"/>
    </row>
    <row r="178" ht="13.5">
      <c r="Q178" s="1"/>
    </row>
    <row r="179" ht="13.5">
      <c r="Q179" s="1"/>
    </row>
    <row r="180" ht="13.5">
      <c r="Q180" s="1"/>
    </row>
    <row r="181" ht="13.5">
      <c r="Q181" s="1"/>
    </row>
    <row r="182" ht="13.5">
      <c r="Q182" s="1"/>
    </row>
    <row r="183" ht="13.5">
      <c r="Q183" s="1"/>
    </row>
    <row r="184" ht="13.5">
      <c r="Q184" s="1"/>
    </row>
    <row r="185" ht="13.5">
      <c r="Q185" s="1"/>
    </row>
    <row r="186" ht="13.5">
      <c r="Q186" s="1"/>
    </row>
    <row r="187" ht="13.5">
      <c r="Q187" s="1"/>
    </row>
    <row r="188" ht="13.5">
      <c r="Q188" s="1"/>
    </row>
    <row r="189" ht="13.5">
      <c r="Q189" s="1"/>
    </row>
    <row r="190" ht="13.5">
      <c r="Q190" s="1"/>
    </row>
    <row r="191" ht="13.5">
      <c r="Q191" s="1"/>
    </row>
    <row r="192" ht="13.5">
      <c r="Q192" s="1"/>
    </row>
    <row r="193" ht="13.5">
      <c r="Q193" s="1"/>
    </row>
    <row r="194" ht="13.5">
      <c r="Q194" s="1"/>
    </row>
    <row r="195" ht="13.5">
      <c r="Q195" s="1"/>
    </row>
    <row r="196" ht="13.5">
      <c r="Q196" s="1"/>
    </row>
    <row r="197" ht="13.5">
      <c r="Q197" s="1"/>
    </row>
    <row r="198" ht="13.5">
      <c r="Q198" s="1"/>
    </row>
    <row r="199" ht="13.5">
      <c r="Q199" s="1"/>
    </row>
    <row r="200" ht="13.5">
      <c r="Q200" s="1"/>
    </row>
    <row r="201" ht="13.5">
      <c r="Q201" s="1"/>
    </row>
    <row r="202" ht="13.5">
      <c r="Q202" s="1"/>
    </row>
    <row r="203" ht="13.5">
      <c r="Q203" s="1"/>
    </row>
    <row r="204" ht="13.5">
      <c r="Q204" s="1"/>
    </row>
    <row r="205" ht="13.5">
      <c r="Q205" s="1"/>
    </row>
    <row r="206" ht="13.5">
      <c r="Q206" s="1"/>
    </row>
    <row r="207" ht="13.5">
      <c r="Q207" s="1"/>
    </row>
    <row r="208" ht="13.5">
      <c r="Q208" s="1"/>
    </row>
    <row r="209" ht="13.5">
      <c r="Q209" s="1"/>
    </row>
    <row r="210" ht="13.5">
      <c r="Q210" s="1"/>
    </row>
    <row r="211" ht="13.5">
      <c r="Q211" s="1"/>
    </row>
    <row r="212" ht="13.5">
      <c r="Q212" s="1"/>
    </row>
    <row r="213" ht="13.5">
      <c r="Q213" s="1"/>
    </row>
    <row r="214" ht="13.5">
      <c r="Q214" s="1"/>
    </row>
    <row r="215" ht="13.5">
      <c r="Q215" s="1"/>
    </row>
    <row r="216" ht="13.5">
      <c r="Q216" s="1"/>
    </row>
    <row r="217" ht="13.5">
      <c r="Q217" s="1"/>
    </row>
    <row r="218" ht="13.5">
      <c r="Q218" s="1"/>
    </row>
    <row r="219" ht="13.5">
      <c r="Q219" s="1"/>
    </row>
    <row r="220" ht="13.5">
      <c r="Q220" s="1"/>
    </row>
    <row r="221" ht="13.5">
      <c r="Q221" s="1"/>
    </row>
    <row r="222" ht="13.5">
      <c r="Q222" s="1"/>
    </row>
    <row r="223" ht="13.5">
      <c r="Q223" s="1"/>
    </row>
    <row r="224" ht="13.5">
      <c r="Q224" s="1"/>
    </row>
    <row r="225" ht="13.5">
      <c r="Q225" s="1"/>
    </row>
    <row r="226" ht="13.5">
      <c r="Q226" s="1"/>
    </row>
    <row r="227" ht="13.5">
      <c r="Q227" s="1"/>
    </row>
    <row r="228" ht="13.5">
      <c r="Q228" s="1"/>
    </row>
    <row r="229" ht="13.5">
      <c r="Q229" s="1"/>
    </row>
    <row r="230" ht="13.5">
      <c r="Q230" s="1"/>
    </row>
    <row r="231" ht="13.5">
      <c r="Q231" s="1"/>
    </row>
    <row r="232" ht="13.5">
      <c r="Q232" s="1"/>
    </row>
    <row r="233" ht="13.5">
      <c r="Q233" s="1"/>
    </row>
    <row r="234" ht="13.5">
      <c r="Q234" s="1"/>
    </row>
    <row r="235" ht="13.5">
      <c r="Q235" s="1"/>
    </row>
    <row r="236" ht="13.5">
      <c r="Q236" s="1"/>
    </row>
    <row r="237" ht="13.5">
      <c r="Q237" s="1"/>
    </row>
    <row r="238" ht="13.5">
      <c r="Q238" s="1"/>
    </row>
    <row r="239" ht="13.5">
      <c r="Q239" s="1"/>
    </row>
    <row r="240" ht="13.5">
      <c r="Q240" s="1"/>
    </row>
    <row r="241" ht="13.5">
      <c r="Q241" s="1"/>
    </row>
    <row r="242" ht="13.5">
      <c r="Q242" s="1"/>
    </row>
    <row r="243" ht="13.5">
      <c r="Q243" s="1"/>
    </row>
    <row r="244" ht="13.5">
      <c r="Q244" s="1"/>
    </row>
    <row r="245" ht="13.5">
      <c r="Q245" s="1"/>
    </row>
    <row r="246" ht="13.5">
      <c r="Q246" s="1"/>
    </row>
    <row r="247" ht="13.5">
      <c r="Q247" s="1"/>
    </row>
    <row r="248" ht="13.5">
      <c r="Q248" s="1"/>
    </row>
    <row r="249" ht="13.5">
      <c r="Q249" s="1"/>
    </row>
    <row r="250" ht="13.5">
      <c r="Q250" s="1"/>
    </row>
    <row r="251" ht="13.5">
      <c r="Q251" s="1"/>
    </row>
    <row r="252" ht="13.5">
      <c r="Q252" s="1"/>
    </row>
    <row r="253" ht="13.5">
      <c r="Q253" s="1"/>
    </row>
    <row r="254" ht="13.5">
      <c r="Q254" s="1"/>
    </row>
    <row r="255" ht="13.5">
      <c r="Q255" s="1"/>
    </row>
    <row r="256" ht="13.5">
      <c r="Q256" s="1"/>
    </row>
    <row r="257" ht="13.5">
      <c r="Q257" s="1"/>
    </row>
    <row r="258" ht="13.5">
      <c r="Q258" s="1"/>
    </row>
    <row r="259" ht="13.5">
      <c r="Q259" s="1"/>
    </row>
    <row r="260" ht="13.5">
      <c r="Q260" s="1"/>
    </row>
    <row r="261" ht="13.5">
      <c r="Q261" s="1"/>
    </row>
    <row r="262" ht="13.5">
      <c r="Q262" s="1"/>
    </row>
    <row r="263" ht="13.5">
      <c r="Q263" s="1"/>
    </row>
    <row r="264" ht="13.5">
      <c r="Q264" s="1"/>
    </row>
    <row r="265" ht="13.5">
      <c r="Q265" s="1"/>
    </row>
    <row r="266" ht="13.5">
      <c r="Q266" s="1"/>
    </row>
    <row r="267" ht="13.5">
      <c r="Q267" s="1"/>
    </row>
    <row r="268" ht="13.5">
      <c r="Q268" s="1"/>
    </row>
    <row r="269" ht="13.5">
      <c r="Q269" s="1"/>
    </row>
    <row r="270" ht="13.5">
      <c r="Q270" s="1"/>
    </row>
    <row r="271" ht="13.5">
      <c r="Q271" s="1"/>
    </row>
    <row r="272" ht="13.5">
      <c r="Q272" s="1"/>
    </row>
    <row r="273" ht="13.5">
      <c r="Q273" s="1"/>
    </row>
    <row r="274" ht="13.5">
      <c r="Q274" s="1"/>
    </row>
    <row r="275" ht="13.5">
      <c r="Q275" s="1"/>
    </row>
    <row r="276" ht="13.5">
      <c r="Q276" s="1"/>
    </row>
    <row r="277" ht="13.5">
      <c r="Q277" s="1"/>
    </row>
    <row r="278" ht="13.5">
      <c r="Q278" s="1"/>
    </row>
    <row r="279" ht="13.5">
      <c r="Q279" s="1"/>
    </row>
    <row r="280" ht="13.5">
      <c r="Q280" s="1"/>
    </row>
    <row r="281" ht="13.5">
      <c r="Q281" s="1"/>
    </row>
    <row r="282" ht="13.5">
      <c r="Q282" s="1"/>
    </row>
    <row r="283" ht="13.5">
      <c r="Q283" s="1"/>
    </row>
    <row r="284" ht="13.5">
      <c r="Q284" s="1"/>
    </row>
    <row r="285" ht="13.5">
      <c r="Q285" s="1"/>
    </row>
    <row r="286" ht="13.5">
      <c r="Q286" s="1"/>
    </row>
    <row r="287" ht="13.5">
      <c r="Q287" s="1"/>
    </row>
    <row r="288" ht="13.5">
      <c r="Q288" s="1"/>
    </row>
    <row r="289" ht="13.5">
      <c r="Q289" s="1"/>
    </row>
    <row r="290" ht="13.5">
      <c r="Q290" s="1"/>
    </row>
    <row r="291" ht="13.5">
      <c r="Q291" s="1"/>
    </row>
    <row r="292" ht="13.5">
      <c r="Q292" s="1"/>
    </row>
    <row r="293" ht="13.5">
      <c r="Q293" s="1"/>
    </row>
    <row r="294" ht="13.5">
      <c r="Q294" s="1"/>
    </row>
    <row r="295" ht="13.5">
      <c r="Q295" s="1"/>
    </row>
    <row r="296" ht="13.5">
      <c r="Q296" s="1"/>
    </row>
    <row r="297" ht="13.5">
      <c r="Q297" s="1"/>
    </row>
    <row r="298" ht="13.5">
      <c r="Q298" s="1"/>
    </row>
    <row r="299" ht="13.5">
      <c r="Q299" s="1"/>
    </row>
    <row r="300" ht="13.5">
      <c r="Q300" s="1"/>
    </row>
    <row r="301" ht="13.5">
      <c r="Q301" s="1"/>
    </row>
    <row r="302" ht="13.5">
      <c r="Q302" s="1"/>
    </row>
    <row r="303" ht="13.5">
      <c r="Q303" s="1"/>
    </row>
    <row r="304" ht="13.5">
      <c r="Q304" s="1"/>
    </row>
    <row r="305" ht="13.5">
      <c r="Q305" s="1"/>
    </row>
    <row r="306" ht="13.5">
      <c r="Q306" s="1"/>
    </row>
    <row r="307" ht="13.5">
      <c r="Q307" s="1"/>
    </row>
    <row r="308" ht="13.5">
      <c r="Q308" s="1"/>
    </row>
    <row r="309" ht="13.5">
      <c r="Q309" s="1"/>
    </row>
    <row r="310" ht="13.5">
      <c r="Q310" s="1"/>
    </row>
    <row r="311" ht="13.5">
      <c r="Q311" s="1"/>
    </row>
    <row r="312" ht="13.5">
      <c r="Q312" s="1"/>
    </row>
    <row r="313" ht="13.5">
      <c r="Q313" s="1"/>
    </row>
    <row r="314" ht="13.5">
      <c r="Q314" s="1"/>
    </row>
    <row r="315" ht="13.5">
      <c r="Q315" s="1"/>
    </row>
    <row r="316" ht="13.5">
      <c r="Q316" s="1"/>
    </row>
    <row r="317" ht="13.5">
      <c r="Q317" s="1"/>
    </row>
    <row r="318" ht="13.5">
      <c r="Q318" s="1"/>
    </row>
    <row r="319" ht="13.5">
      <c r="Q319" s="1"/>
    </row>
    <row r="320" ht="13.5">
      <c r="Q320" s="1"/>
    </row>
    <row r="321" ht="13.5">
      <c r="Q321" s="1"/>
    </row>
    <row r="322" ht="13.5">
      <c r="Q322" s="1"/>
    </row>
    <row r="323" ht="13.5">
      <c r="Q323" s="1"/>
    </row>
    <row r="324" ht="13.5">
      <c r="Q324" s="1"/>
    </row>
    <row r="325" ht="13.5">
      <c r="Q325" s="1"/>
    </row>
    <row r="326" ht="13.5">
      <c r="Q326" s="1"/>
    </row>
    <row r="327" ht="13.5">
      <c r="Q327" s="1"/>
    </row>
    <row r="328" ht="13.5">
      <c r="Q328" s="1"/>
    </row>
    <row r="329" ht="13.5">
      <c r="Q329" s="1"/>
    </row>
    <row r="330" ht="13.5">
      <c r="Q330" s="1"/>
    </row>
    <row r="331" ht="13.5">
      <c r="Q331" s="1"/>
    </row>
    <row r="332" ht="13.5">
      <c r="Q332" s="1"/>
    </row>
    <row r="333" ht="13.5">
      <c r="Q333" s="1"/>
    </row>
    <row r="334" ht="13.5">
      <c r="Q334" s="1"/>
    </row>
    <row r="335" ht="13.5">
      <c r="Q335" s="1"/>
    </row>
    <row r="336" ht="13.5">
      <c r="Q336" s="1"/>
    </row>
    <row r="337" ht="13.5">
      <c r="Q337" s="1"/>
    </row>
    <row r="338" ht="13.5">
      <c r="Q338" s="1"/>
    </row>
  </sheetData>
  <printOptions/>
  <pageMargins left="0.3937007874015748" right="0.1968503937007874" top="0.5905511811023623" bottom="0.5905511811023623" header="0.5118110236220472" footer="0.5118110236220472"/>
  <pageSetup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27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塗料販売・塗装工事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(有)ペイントハウスいまいずみ</dc:creator>
  <cp:keywords/>
  <dc:description/>
  <cp:lastModifiedBy>(有)ペイントハウスいまいずみ</cp:lastModifiedBy>
  <cp:lastPrinted>2008-01-08T07:39:05Z</cp:lastPrinted>
  <dcterms:created xsi:type="dcterms:W3CDTF">2007-11-03T09:15:51Z</dcterms:created>
  <dcterms:modified xsi:type="dcterms:W3CDTF">2008-01-08T07:48:04Z</dcterms:modified>
  <cp:category/>
  <cp:version/>
  <cp:contentType/>
  <cp:contentStatus/>
</cp:coreProperties>
</file>